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MUNICATION\Tableaux des 10 plus hautes rémunérations_RT\Calculs\"/>
    </mc:Choice>
  </mc:AlternateContent>
  <xr:revisionPtr revIDLastSave="0" documentId="13_ncr:1_{DA893987-861C-4272-B80C-D7E2BBC8E933}" xr6:coauthVersionLast="36" xr6:coauthVersionMax="36" xr10:uidLastSave="{00000000-0000-0000-0000-000000000000}"/>
  <bookViews>
    <workbookView xWindow="0" yWindow="0" windowWidth="28800" windowHeight="11025" xr2:uid="{8EA7F6C5-CA29-4E8C-8D67-1B79FA7CF148}"/>
  </bookViews>
  <sheets>
    <sheet name="CART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F4" i="2"/>
  <c r="E4" i="2"/>
  <c r="D4" i="2"/>
  <c r="G5" i="2"/>
  <c r="D5" i="2"/>
  <c r="G6" i="2" l="1"/>
  <c r="F6" i="2"/>
  <c r="E6" i="2"/>
  <c r="D6" i="2"/>
  <c r="G7" i="2"/>
  <c r="F7" i="2"/>
  <c r="E7" i="2"/>
  <c r="D7" i="2"/>
  <c r="G10" i="2" l="1"/>
  <c r="F10" i="2"/>
  <c r="E10" i="2"/>
  <c r="D10" i="2"/>
  <c r="G9" i="2"/>
  <c r="F9" i="2"/>
  <c r="E9" i="2"/>
  <c r="D9" i="2"/>
  <c r="G8" i="2"/>
  <c r="F8" i="2"/>
  <c r="E8" i="2"/>
  <c r="D8" i="2"/>
</calcChain>
</file>

<file path=xl/sharedStrings.xml><?xml version="1.0" encoding="utf-8"?>
<sst xmlns="http://schemas.openxmlformats.org/spreadsheetml/2006/main" count="11" uniqueCount="11">
  <si>
    <t>SIREN</t>
  </si>
  <si>
    <t>Dénomination de l'employeur</t>
  </si>
  <si>
    <t>Année</t>
  </si>
  <si>
    <t>Somme des 10 plus hautes
rémunérations en euros</t>
  </si>
  <si>
    <t>Nombre de femmes
bénéficiaires</t>
  </si>
  <si>
    <t>Nombre d'hommes
bénéficiaires</t>
  </si>
  <si>
    <t>Durée cumulée
en nombre de mois</t>
  </si>
  <si>
    <t>Commentaires</t>
  </si>
  <si>
    <t>Rambouillet Territoires</t>
  </si>
  <si>
    <t xml:space="preserve">Somme des dix plus hautes rémunérations Rambouillet Territoires </t>
  </si>
  <si>
    <t>Le tableau ci-dessus correspond à la somme des 10 plus hautes rémunérations brutes perçues entre le 1er janvier et le 31 décembre de l'année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</si>
</sst>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0" applyNumberFormat="1" applyBorder="1"/>
    <xf numFmtId="43" fontId="0" fillId="0" borderId="0" xfId="0" applyNumberFormat="1"/>
    <xf numFmtId="43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7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ourna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ournal%2020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ournal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nie/R&#233;mun&#233;rations%20des%20plus%20hautes%20fonctions%20RT/Calculs/Journal%20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nie/R&#233;mun&#233;rations%20des%20plus%20hautes%20fonctions%20RT/Calculs/Journal%2020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nie/R&#233;mun&#233;rations%20des%20plus%20hautes%20fonctions%20RT/Calculs/Journal%2020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Journa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tion_d_un_journal_de_paie_43"/>
      <sheetName val="traitement"/>
    </sheetNames>
    <sheetDataSet>
      <sheetData sheetId="0" refreshError="1"/>
      <sheetData sheetId="1">
        <row r="20">
          <cell r="G20">
            <v>723679.14999999991</v>
          </cell>
          <cell r="J20">
            <v>116.57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tion_d_un_journal_de_paie_38"/>
      <sheetName val="traitement"/>
    </sheetNames>
    <sheetDataSet>
      <sheetData sheetId="0"/>
      <sheetData sheetId="1">
        <row r="20">
          <cell r="G20">
            <v>766585.21</v>
          </cell>
          <cell r="H20">
            <v>4</v>
          </cell>
          <cell r="I20">
            <v>6</v>
          </cell>
          <cell r="J20">
            <v>119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tion_d_un_journal_de_paie_38"/>
      <sheetName val="traitement"/>
    </sheetNames>
    <sheetDataSet>
      <sheetData sheetId="0"/>
      <sheetData sheetId="1">
        <row r="20">
          <cell r="G20">
            <v>713279.69000000006</v>
          </cell>
          <cell r="H20">
            <v>4</v>
          </cell>
          <cell r="I20">
            <v>6</v>
          </cell>
          <cell r="J20">
            <v>117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tion_d_un_journal_de_paie_31"/>
      <sheetName val="traitement"/>
    </sheetNames>
    <sheetDataSet>
      <sheetData sheetId="0"/>
      <sheetData sheetId="1">
        <row r="19">
          <cell r="G19">
            <v>661828.31000000006</v>
          </cell>
          <cell r="H19">
            <v>5</v>
          </cell>
          <cell r="I19">
            <v>5</v>
          </cell>
          <cell r="J19">
            <v>120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tion_d_un_journal_de_paie_31"/>
      <sheetName val="traitement"/>
    </sheetNames>
    <sheetDataSet>
      <sheetData sheetId="0"/>
      <sheetData sheetId="1">
        <row r="19">
          <cell r="G19">
            <v>642968.44999999995</v>
          </cell>
          <cell r="H19">
            <v>4</v>
          </cell>
          <cell r="I19">
            <v>6</v>
          </cell>
          <cell r="J19">
            <v>119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tion_d_un_journal_de_pai (2)"/>
      <sheetName val="traitement"/>
    </sheetNames>
    <sheetDataSet>
      <sheetData sheetId="0"/>
      <sheetData sheetId="1">
        <row r="19">
          <cell r="G19">
            <v>623167.95000000007</v>
          </cell>
          <cell r="H19">
            <v>4</v>
          </cell>
          <cell r="I19">
            <v>6</v>
          </cell>
          <cell r="J19">
            <v>120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tion_d_un_journal_de_paie_48"/>
      <sheetName val="Edition_d_un_journal_de_pai (2)"/>
    </sheetNames>
    <sheetDataSet>
      <sheetData sheetId="0" refreshError="1"/>
      <sheetData sheetId="1">
        <row r="19">
          <cell r="G19">
            <v>774248.02</v>
          </cell>
          <cell r="H19">
            <v>4</v>
          </cell>
          <cell r="I19">
            <v>6</v>
          </cell>
          <cell r="J19">
            <v>120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D1463-7DE8-4670-A528-2332A302A62D}">
  <dimension ref="A1:I12"/>
  <sheetViews>
    <sheetView tabSelected="1" workbookViewId="0">
      <selection activeCell="G5" sqref="G5"/>
    </sheetView>
  </sheetViews>
  <sheetFormatPr baseColWidth="10" defaultRowHeight="15" x14ac:dyDescent="0.25"/>
  <cols>
    <col min="2" max="2" width="42.85546875" customWidth="1"/>
    <col min="4" max="4" width="18.5703125" customWidth="1"/>
    <col min="5" max="5" width="13.140625" customWidth="1"/>
    <col min="6" max="6" width="13" customWidth="1"/>
    <col min="8" max="8" width="14" bestFit="1" customWidth="1"/>
    <col min="9" max="9" width="11.85546875" bestFit="1" customWidth="1"/>
  </cols>
  <sheetData>
    <row r="1" spans="1:9" x14ac:dyDescent="0.25">
      <c r="A1" s="8" t="s">
        <v>9</v>
      </c>
    </row>
    <row r="3" spans="1:9" ht="60" x14ac:dyDescent="0.25">
      <c r="A3" s="6" t="s">
        <v>0</v>
      </c>
      <c r="B3" s="6" t="s">
        <v>1</v>
      </c>
      <c r="C3" s="6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6" t="s">
        <v>7</v>
      </c>
    </row>
    <row r="4" spans="1:9" x14ac:dyDescent="0.25">
      <c r="A4" s="9">
        <v>200073344</v>
      </c>
      <c r="B4" s="12" t="s">
        <v>8</v>
      </c>
      <c r="C4" s="1">
        <v>2024</v>
      </c>
      <c r="D4" s="15">
        <f>'[7]Edition_d_un_journal_de_pai (2)'!$G$19</f>
        <v>774248.02</v>
      </c>
      <c r="E4" s="2">
        <f>'[7]Edition_d_un_journal_de_pai (2)'!$H$19</f>
        <v>4</v>
      </c>
      <c r="F4" s="2">
        <f>'[7]Edition_d_un_journal_de_pai (2)'!$I$19</f>
        <v>6</v>
      </c>
      <c r="G4" s="2">
        <f>'[7]Edition_d_un_journal_de_pai (2)'!$J$19</f>
        <v>120</v>
      </c>
      <c r="H4" s="1"/>
    </row>
    <row r="5" spans="1:9" x14ac:dyDescent="0.25">
      <c r="A5" s="10"/>
      <c r="B5" s="13"/>
      <c r="C5" s="1">
        <v>2023</v>
      </c>
      <c r="D5" s="5">
        <f>[1]traitement!$G$20</f>
        <v>723679.14999999991</v>
      </c>
      <c r="E5" s="2">
        <v>4</v>
      </c>
      <c r="F5" s="2">
        <v>6</v>
      </c>
      <c r="G5" s="2">
        <f>[1]traitement!$J$20</f>
        <v>116.57</v>
      </c>
      <c r="H5" s="1"/>
    </row>
    <row r="6" spans="1:9" x14ac:dyDescent="0.25">
      <c r="A6" s="10"/>
      <c r="B6" s="13"/>
      <c r="C6" s="1">
        <v>2022</v>
      </c>
      <c r="D6" s="5">
        <f>[2]traitement!$G$20</f>
        <v>766585.21</v>
      </c>
      <c r="E6" s="2">
        <f>[2]traitement!$H$20</f>
        <v>4</v>
      </c>
      <c r="F6" s="2">
        <f>[2]traitement!$I$20</f>
        <v>6</v>
      </c>
      <c r="G6" s="2">
        <f>[2]traitement!$J$20</f>
        <v>119</v>
      </c>
      <c r="H6" s="1"/>
    </row>
    <row r="7" spans="1:9" x14ac:dyDescent="0.25">
      <c r="A7" s="10"/>
      <c r="B7" s="13"/>
      <c r="C7" s="1">
        <v>2021</v>
      </c>
      <c r="D7" s="5">
        <f>[3]traitement!$G$20</f>
        <v>713279.69000000006</v>
      </c>
      <c r="E7" s="2">
        <f>[3]traitement!$H$20</f>
        <v>4</v>
      </c>
      <c r="F7" s="2">
        <f>[3]traitement!$I$20</f>
        <v>6</v>
      </c>
      <c r="G7" s="2">
        <f>[3]traitement!$J$20</f>
        <v>117</v>
      </c>
      <c r="H7" s="1"/>
    </row>
    <row r="8" spans="1:9" x14ac:dyDescent="0.25">
      <c r="A8" s="10"/>
      <c r="B8" s="13"/>
      <c r="C8" s="1">
        <v>2020</v>
      </c>
      <c r="D8" s="3">
        <f>[4]traitement!$G$19</f>
        <v>661828.31000000006</v>
      </c>
      <c r="E8" s="1">
        <f>[4]traitement!$H$19</f>
        <v>5</v>
      </c>
      <c r="F8" s="1">
        <f>[4]traitement!$I$19</f>
        <v>5</v>
      </c>
      <c r="G8" s="1">
        <f>[4]traitement!$J$19</f>
        <v>120</v>
      </c>
      <c r="H8" s="1"/>
      <c r="I8" s="4"/>
    </row>
    <row r="9" spans="1:9" x14ac:dyDescent="0.25">
      <c r="A9" s="10"/>
      <c r="B9" s="13"/>
      <c r="C9" s="1">
        <v>2019</v>
      </c>
      <c r="D9" s="3">
        <f>[5]traitement!$G$19</f>
        <v>642968.44999999995</v>
      </c>
      <c r="E9" s="1">
        <f>[5]traitement!$H$19</f>
        <v>4</v>
      </c>
      <c r="F9" s="1">
        <f>[5]traitement!$I$19</f>
        <v>6</v>
      </c>
      <c r="G9" s="1">
        <f>[5]traitement!$J$19</f>
        <v>119</v>
      </c>
      <c r="H9" s="1"/>
    </row>
    <row r="10" spans="1:9" x14ac:dyDescent="0.25">
      <c r="A10" s="11"/>
      <c r="B10" s="14"/>
      <c r="C10" s="1">
        <v>2018</v>
      </c>
      <c r="D10" s="3">
        <f>[6]traitement!$G$19</f>
        <v>623167.95000000007</v>
      </c>
      <c r="E10" s="1">
        <f>[6]traitement!$H$19</f>
        <v>4</v>
      </c>
      <c r="F10" s="1">
        <f>[6]traitement!$I$19</f>
        <v>6</v>
      </c>
      <c r="G10" s="1">
        <f>[6]traitement!$J$19</f>
        <v>120</v>
      </c>
      <c r="H10" s="1"/>
    </row>
    <row r="12" spans="1:9" x14ac:dyDescent="0.25">
      <c r="A12" t="s">
        <v>10</v>
      </c>
    </row>
  </sheetData>
  <mergeCells count="2">
    <mergeCell ref="A4:A10"/>
    <mergeCell ref="B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</dc:creator>
  <cp:lastModifiedBy>Nathalie CRUCHET</cp:lastModifiedBy>
  <dcterms:created xsi:type="dcterms:W3CDTF">2021-08-25T09:14:08Z</dcterms:created>
  <dcterms:modified xsi:type="dcterms:W3CDTF">2025-03-28T14:42:49Z</dcterms:modified>
</cp:coreProperties>
</file>